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Plan outline" sheetId="2" r:id="rId2"/>
    <sheet name="Startup costs" sheetId="3" r:id="rId3"/>
    <sheet name="12-month projection" sheetId="4" r:id="rId4"/>
  </sheets>
  <calcPr calcId="124519" fullCalcOnLoad="1"/>
</workbook>
</file>

<file path=xl/sharedStrings.xml><?xml version="1.0" encoding="utf-8"?>
<sst xmlns="http://schemas.openxmlformats.org/spreadsheetml/2006/main" count="77" uniqueCount="77">
  <si>
    <t>Med spa business plan template</t>
  </si>
  <si>
    <t>A plan outline, startup cost list and 12-month projection for one independent US clinic. Free to use and change.</t>
  </si>
  <si>
    <t>How to use it</t>
  </si>
  <si>
    <t>1. Yellow cells are yours. Every number in them is an example we made up, not a benchmark, a forecast or a claim about what a clinic earns.</t>
  </si>
  <si>
    <t>2. Plan outline: answer each prompt. Start with the legal questions, before you sign a lease.</t>
  </si>
  <si>
    <t>3. Startup costs: replace every line with a real quote.</t>
  </si>
  <si>
    <t>4. 12-month projection: plan a slow start, and include the owner's pay. Totals work themselves out.</t>
  </si>
  <si>
    <t>Before you rely on it</t>
  </si>
  <si>
    <t>Ask a healthcare attorney licensed in your state who may own and supervise a med spa, and an accountant who knows clinics to check the numbers.</t>
  </si>
  <si>
    <t>Guide: gigabit.agency/med-spas/guides/med-spa-business-plan/</t>
  </si>
  <si>
    <t>Made by Gigabit for Med Spas. General information only, not legal, financial or medical advice.</t>
  </si>
  <si>
    <t>Plan outline (section names from the SBA)</t>
  </si>
  <si>
    <t>Section</t>
  </si>
  <si>
    <t>Answer these</t>
  </si>
  <si>
    <t>Your answer</t>
  </si>
  <si>
    <t>Legal first</t>
  </si>
  <si>
    <t>Who may own this clinic in our state? Who supervises, and what does that require? Who may perform each treatment? Do we need to register? Have we an attorney's answer in writing?</t>
  </si>
  <si>
    <t>Executive summary</t>
  </si>
  <si>
    <t>What are we opening, where, for whom, and what do we need? Write this last.</t>
  </si>
  <si>
    <t>Company description</t>
  </si>
  <si>
    <t>Legal structure and owners. Medical director. Our first offer, and why a client would choose us.</t>
  </si>
  <si>
    <t>Market analysis</t>
  </si>
  <si>
    <t>Which clinics are nearby? Their treatments, prices, review counts and ratings. Who are our clients?</t>
  </si>
  <si>
    <t>Organization and management</t>
  </si>
  <si>
    <t>Who does what, and who's licensed for it? What happens if a key provider leaves?</t>
  </si>
  <si>
    <t>Service line</t>
  </si>
  <si>
    <t>Treatments, memberships and packages at launch, each with its price and who performs it.</t>
  </si>
  <si>
    <t>Marketing and sales</t>
  </si>
  <si>
    <t>Google profile, website and booking before opening. Reviews and permission to message in the first 90 days. Rebooking from month three. Ads later. Costs for each.</t>
  </si>
  <si>
    <t>Funding request</t>
  </si>
  <si>
    <t>How much, what for, and how we'd repay it. What happens if bookings are 30% below plan?</t>
  </si>
  <si>
    <t>Financial projections</t>
  </si>
  <si>
    <t>See the next two sheets. State every assumption.</t>
  </si>
  <si>
    <t>Startup costs (replace every example with a real quote)</t>
  </si>
  <si>
    <t>Item</t>
  </si>
  <si>
    <t>Cost</t>
  </si>
  <si>
    <t>Quote from</t>
  </si>
  <si>
    <t>Lease deposit and legal fees on the lease</t>
  </si>
  <si>
    <t>Build-out and fixtures</t>
  </si>
  <si>
    <t>Treatment equipment</t>
  </si>
  <si>
    <t>Opening product inventory</t>
  </si>
  <si>
    <t>Licenses, registration and attorney</t>
  </si>
  <si>
    <t>Malpractice and business insurance, first year</t>
  </si>
  <si>
    <t>Booking software and website</t>
  </si>
  <si>
    <t>Marketing before opening</t>
  </si>
  <si>
    <t>Payroll before opening and training</t>
  </si>
  <si>
    <t>Cash cushion for the first months</t>
  </si>
  <si>
    <t>Total to fund</t>
  </si>
  <si>
    <t>12-month projection (all figures are examples: replace them)</t>
  </si>
  <si>
    <t>M1</t>
  </si>
  <si>
    <t>M2</t>
  </si>
  <si>
    <t>M3</t>
  </si>
  <si>
    <t>M4</t>
  </si>
  <si>
    <t>M5</t>
  </si>
  <si>
    <t>M6</t>
  </si>
  <si>
    <t>M7</t>
  </si>
  <si>
    <t>M8</t>
  </si>
  <si>
    <t>M9</t>
  </si>
  <si>
    <t>M10</t>
  </si>
  <si>
    <t>M11</t>
  </si>
  <si>
    <t>M12</t>
  </si>
  <si>
    <t>Year</t>
  </si>
  <si>
    <t>Visits</t>
  </si>
  <si>
    <t>Average spend a visit</t>
  </si>
  <si>
    <t>Product and supplies, % of revenue</t>
  </si>
  <si>
    <t>Revenue</t>
  </si>
  <si>
    <t>Product and supplies</t>
  </si>
  <si>
    <t>Payroll, owner included</t>
  </si>
  <si>
    <t>Medical director</t>
  </si>
  <si>
    <t>Rent and utilities</t>
  </si>
  <si>
    <t>Software</t>
  </si>
  <si>
    <t>Insurance</t>
  </si>
  <si>
    <t>Marketing</t>
  </si>
  <si>
    <t>Other</t>
  </si>
  <si>
    <t>Left before tax and loan payments</t>
  </si>
  <si>
    <t>Running total</t>
  </si>
  <si>
    <t>The lowest point in the running total shows how much cash you need on top of your startup costs. These are examples, not a forecast.</t>
  </si>
</sst>
</file>

<file path=xl/styles.xml><?xml version="1.0" encoding="utf-8"?>
<styleSheet xmlns="http://schemas.openxmlformats.org/spreadsheetml/2006/main">
  <numFmts count="4">
    <numFmt numFmtId="164" formatCode="$#,##0"/>
    <numFmt numFmtId="165" formatCode="$#,##0;-$#,##0"/>
    <numFmt numFmtId="166" formatCode="#,##0"/>
    <numFmt numFmtId="167" formatCode="0%"/>
  </numFmts>
  <fonts count="7">
    <font>
      <sz val="11"/>
      <color theme="1"/>
      <name val="Calibri"/>
      <family val="2"/>
      <scheme val="minor"/>
    </font>
    <font>
      <b/>
      <sz val="18"/>
      <color theme="1"/>
      <name val="Arial"/>
      <family val="2"/>
    </font>
    <font>
      <sz val="11"/>
      <color theme="1"/>
      <name val="Arial"/>
      <family val="2"/>
    </font>
    <font>
      <b/>
      <sz val="12"/>
      <color theme="1"/>
      <name val="Arial"/>
      <family val="2"/>
    </font>
    <font>
      <i/>
      <sz val="11"/>
      <color rgb="FF586079"/>
      <name val="Arial"/>
      <family val="2"/>
    </font>
    <font>
      <b/>
      <sz val="11"/>
      <color rgb="FFFFFFFF"/>
      <name val="Arial"/>
      <family val="2"/>
    </font>
    <font>
      <b/>
      <sz val="11"/>
      <color theme="1"/>
      <name val="Arial"/>
      <family val="2"/>
    </font>
  </fonts>
  <fills count="4">
    <fill>
      <patternFill patternType="none"/>
    </fill>
    <fill>
      <patternFill patternType="gray125"/>
    </fill>
    <fill>
      <patternFill patternType="solid">
        <fgColor rgb="FF0E1322"/>
        <bgColor indexed="64"/>
      </patternFill>
    </fill>
    <fill>
      <patternFill patternType="solid">
        <fgColor rgb="FFFFF8D6"/>
        <bgColor indexed="64"/>
      </patternFill>
    </fill>
  </fills>
  <borders count="4">
    <border>
      <left/>
      <right/>
      <top/>
      <bottom/>
      <diagonal/>
    </border>
    <border>
      <left style="thin">
        <color rgb="FFE4E7EF"/>
      </left>
      <right style="thin">
        <color rgb="FFE4E7EF"/>
      </right>
      <top style="thin">
        <color rgb="FFE4E7EF"/>
      </top>
      <bottom style="thin">
        <color rgb="FFE4E7EF"/>
      </bottom>
      <diagonal/>
    </border>
    <border>
      <left/>
      <right/>
      <top style="medium">
        <color auto="1"/>
      </top>
      <bottom/>
      <diagonal/>
    </border>
    <border>
      <left/>
      <right/>
      <top style="medium">
        <color rgb="FFE4E7EF"/>
      </top>
      <bottom/>
      <diagonal/>
    </border>
  </borders>
  <cellStyleXfs count="1">
    <xf numFmtId="0" fontId="0" fillId="0" borderId="0"/>
  </cellStyleXfs>
  <cellXfs count="15">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xf>
    <xf numFmtId="0" fontId="5" fillId="2" borderId="1" xfId="0" applyFont="1" applyFill="1" applyBorder="1" applyAlignment="1">
      <alignment vertical="top" wrapText="1"/>
    </xf>
    <xf numFmtId="0" fontId="2" fillId="0" borderId="1" xfId="0" applyFont="1" applyBorder="1" applyAlignment="1">
      <alignment vertical="top" wrapText="1"/>
    </xf>
    <xf numFmtId="0" fontId="2" fillId="3" borderId="1" xfId="0" applyFont="1" applyFill="1" applyBorder="1" applyAlignment="1">
      <alignment vertical="top" wrapText="1"/>
    </xf>
    <xf numFmtId="164" fontId="2" fillId="3" borderId="1" xfId="0" applyNumberFormat="1" applyFont="1" applyFill="1" applyBorder="1" applyAlignment="1">
      <alignment vertical="top"/>
    </xf>
    <xf numFmtId="0" fontId="6" fillId="0" borderId="2" xfId="0" applyFont="1" applyBorder="1" applyAlignment="1">
      <alignment vertical="top"/>
    </xf>
    <xf numFmtId="165" fontId="6" fillId="0" borderId="3" xfId="0" applyNumberFormat="1" applyFont="1" applyBorder="1" applyAlignment="1">
      <alignment vertical="top"/>
    </xf>
    <xf numFmtId="166" fontId="2" fillId="3" borderId="1" xfId="0" applyNumberFormat="1" applyFont="1" applyFill="1" applyBorder="1" applyAlignment="1">
      <alignment vertical="top"/>
    </xf>
    <xf numFmtId="166" fontId="6" fillId="0" borderId="2" xfId="0" applyNumberFormat="1" applyFont="1" applyBorder="1" applyAlignment="1">
      <alignment vertical="top"/>
    </xf>
    <xf numFmtId="167" fontId="2" fillId="3" borderId="1" xfId="0" applyNumberFormat="1" applyFont="1" applyFill="1" applyBorder="1" applyAlignment="1">
      <alignment vertical="top"/>
    </xf>
    <xf numFmtId="165" fontId="2" fillId="0" borderId="1" xfId="0" applyNumberFormat="1" applyFont="1"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13"/>
  <sheetViews>
    <sheetView showGridLines="0" tabSelected="1" workbookViewId="0"/>
  </sheetViews>
  <sheetFormatPr defaultRowHeight="15"/>
  <cols>
    <col min="1" max="1" width="90.7109375" customWidth="1"/>
  </cols>
  <sheetData>
    <row r="1" spans="1:1">
      <c r="A1" s="1" t="s">
        <v>0</v>
      </c>
    </row>
    <row r="2" spans="1:1">
      <c r="A2" s="2" t="s">
        <v>1</v>
      </c>
    </row>
    <row r="3" spans="1:1">
      <c r="A3" s="2"/>
    </row>
    <row r="4" spans="1:1">
      <c r="A4" s="3" t="s">
        <v>2</v>
      </c>
    </row>
    <row r="5" spans="1:1">
      <c r="A5" s="2" t="s">
        <v>3</v>
      </c>
    </row>
    <row r="6" spans="1:1">
      <c r="A6" s="2" t="s">
        <v>4</v>
      </c>
    </row>
    <row r="7" spans="1:1">
      <c r="A7" s="2" t="s">
        <v>5</v>
      </c>
    </row>
    <row r="8" spans="1:1">
      <c r="A8" s="2" t="s">
        <v>6</v>
      </c>
    </row>
    <row r="9" spans="1:1">
      <c r="A9" s="2"/>
    </row>
    <row r="10" spans="1:1">
      <c r="A10" s="3" t="s">
        <v>7</v>
      </c>
    </row>
    <row r="11" spans="1:1">
      <c r="A11" s="2" t="s">
        <v>8</v>
      </c>
    </row>
    <row r="12" spans="1:1">
      <c r="A12" s="2" t="s">
        <v>9</v>
      </c>
    </row>
    <row r="13" spans="1:1">
      <c r="A13" s="4"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2"/>
  <sheetViews>
    <sheetView workbookViewId="0"/>
  </sheetViews>
  <sheetFormatPr defaultRowHeight="15"/>
  <cols>
    <col min="1" max="1" width="28.7109375" customWidth="1"/>
    <col min="2" max="2" width="62.7109375" customWidth="1"/>
    <col min="3" max="3" width="50.7109375" customWidth="1"/>
  </cols>
  <sheetData>
    <row r="1" spans="1:3">
      <c r="A1" s="1" t="s">
        <v>11</v>
      </c>
    </row>
    <row r="3" spans="1:3">
      <c r="A3" s="5" t="s">
        <v>12</v>
      </c>
      <c r="B3" s="5" t="s">
        <v>13</v>
      </c>
      <c r="C3" s="5" t="s">
        <v>14</v>
      </c>
    </row>
    <row r="4" spans="1:3" ht="66" customHeight="1">
      <c r="A4" s="6" t="s">
        <v>15</v>
      </c>
      <c r="B4" s="6" t="s">
        <v>16</v>
      </c>
      <c r="C4" s="7"/>
    </row>
    <row r="5" spans="1:3" ht="66" customHeight="1">
      <c r="A5" s="6" t="s">
        <v>17</v>
      </c>
      <c r="B5" s="6" t="s">
        <v>18</v>
      </c>
      <c r="C5" s="7"/>
    </row>
    <row r="6" spans="1:3" ht="66" customHeight="1">
      <c r="A6" s="6" t="s">
        <v>19</v>
      </c>
      <c r="B6" s="6" t="s">
        <v>20</v>
      </c>
      <c r="C6" s="7"/>
    </row>
    <row r="7" spans="1:3" ht="66" customHeight="1">
      <c r="A7" s="6" t="s">
        <v>21</v>
      </c>
      <c r="B7" s="6" t="s">
        <v>22</v>
      </c>
      <c r="C7" s="7"/>
    </row>
    <row r="8" spans="1:3" ht="66" customHeight="1">
      <c r="A8" s="6" t="s">
        <v>23</v>
      </c>
      <c r="B8" s="6" t="s">
        <v>24</v>
      </c>
      <c r="C8" s="7"/>
    </row>
    <row r="9" spans="1:3" ht="66" customHeight="1">
      <c r="A9" s="6" t="s">
        <v>25</v>
      </c>
      <c r="B9" s="6" t="s">
        <v>26</v>
      </c>
      <c r="C9" s="7"/>
    </row>
    <row r="10" spans="1:3" ht="66" customHeight="1">
      <c r="A10" s="6" t="s">
        <v>27</v>
      </c>
      <c r="B10" s="6" t="s">
        <v>28</v>
      </c>
      <c r="C10" s="7"/>
    </row>
    <row r="11" spans="1:3" ht="66" customHeight="1">
      <c r="A11" s="6" t="s">
        <v>29</v>
      </c>
      <c r="B11" s="6" t="s">
        <v>30</v>
      </c>
      <c r="C11" s="7"/>
    </row>
    <row r="12" spans="1:3" ht="66" customHeight="1">
      <c r="A12" s="6" t="s">
        <v>31</v>
      </c>
      <c r="B12" s="6" t="s">
        <v>32</v>
      </c>
      <c r="C12"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4"/>
  <sheetViews>
    <sheetView workbookViewId="0"/>
  </sheetViews>
  <sheetFormatPr defaultRowHeight="15"/>
  <cols>
    <col min="1" max="1" width="40.7109375" customWidth="1"/>
    <col min="2" max="2" width="14.7109375" customWidth="1"/>
    <col min="3" max="3" width="40.7109375" customWidth="1"/>
  </cols>
  <sheetData>
    <row r="1" spans="1:3">
      <c r="A1" s="1" t="s">
        <v>33</v>
      </c>
    </row>
    <row r="3" spans="1:3">
      <c r="A3" s="5" t="s">
        <v>34</v>
      </c>
      <c r="B3" s="5" t="s">
        <v>35</v>
      </c>
      <c r="C3" s="5" t="s">
        <v>36</v>
      </c>
    </row>
    <row r="4" spans="1:3">
      <c r="A4" s="6" t="s">
        <v>37</v>
      </c>
      <c r="B4" s="8">
        <v>10000</v>
      </c>
      <c r="C4" s="7"/>
    </row>
    <row r="5" spans="1:3">
      <c r="A5" s="6" t="s">
        <v>38</v>
      </c>
      <c r="B5" s="8">
        <v>60000</v>
      </c>
      <c r="C5" s="7"/>
    </row>
    <row r="6" spans="1:3">
      <c r="A6" s="6" t="s">
        <v>39</v>
      </c>
      <c r="B6" s="8">
        <v>50000</v>
      </c>
      <c r="C6" s="7"/>
    </row>
    <row r="7" spans="1:3">
      <c r="A7" s="6" t="s">
        <v>40</v>
      </c>
      <c r="B7" s="8">
        <v>15000</v>
      </c>
      <c r="C7" s="7"/>
    </row>
    <row r="8" spans="1:3">
      <c r="A8" s="6" t="s">
        <v>41</v>
      </c>
      <c r="B8" s="8">
        <v>8000</v>
      </c>
      <c r="C8" s="7"/>
    </row>
    <row r="9" spans="1:3">
      <c r="A9" s="6" t="s">
        <v>42</v>
      </c>
      <c r="B9" s="8">
        <v>12000</v>
      </c>
      <c r="C9" s="7"/>
    </row>
    <row r="10" spans="1:3">
      <c r="A10" s="6" t="s">
        <v>43</v>
      </c>
      <c r="B10" s="8">
        <v>5000</v>
      </c>
      <c r="C10" s="7"/>
    </row>
    <row r="11" spans="1:3">
      <c r="A11" s="6" t="s">
        <v>44</v>
      </c>
      <c r="B11" s="8">
        <v>6000</v>
      </c>
      <c r="C11" s="7"/>
    </row>
    <row r="12" spans="1:3">
      <c r="A12" s="6" t="s">
        <v>45</v>
      </c>
      <c r="B12" s="8">
        <v>15000</v>
      </c>
      <c r="C12" s="7"/>
    </row>
    <row r="13" spans="1:3">
      <c r="A13" s="6" t="s">
        <v>46</v>
      </c>
      <c r="B13" s="8">
        <v>60000</v>
      </c>
      <c r="C13" s="7"/>
    </row>
    <row r="14" spans="1:3">
      <c r="A14" s="9" t="s">
        <v>47</v>
      </c>
      <c r="B14" s="10">
        <f>SUM(B4:B13)</f>
        <v>241000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9"/>
  <sheetViews>
    <sheetView workbookViewId="0">
      <pane xSplit="1" ySplit="3" topLeftCell="B4" activePane="bottomRight" state="frozen"/>
      <selection pane="topRight" activeCell="B1" sqref="B1"/>
      <selection pane="bottomLeft" activeCell="A4" sqref="A4"/>
      <selection pane="bottomRight"/>
    </sheetView>
  </sheetViews>
  <sheetFormatPr defaultRowHeight="15"/>
  <cols>
    <col min="1" max="1" width="36.7109375" customWidth="1"/>
    <col min="2" max="13" width="9.7109375" customWidth="1"/>
    <col min="14" max="14" width="11.7109375" customWidth="1"/>
  </cols>
  <sheetData>
    <row r="1" spans="1:14">
      <c r="A1" s="1" t="s">
        <v>48</v>
      </c>
    </row>
    <row r="3" spans="1:14">
      <c r="A3" s="5"/>
      <c r="B3" s="5" t="s">
        <v>49</v>
      </c>
      <c r="C3" s="5" t="s">
        <v>50</v>
      </c>
      <c r="D3" s="5" t="s">
        <v>51</v>
      </c>
      <c r="E3" s="5" t="s">
        <v>52</v>
      </c>
      <c r="F3" s="5" t="s">
        <v>53</v>
      </c>
      <c r="G3" s="5" t="s">
        <v>54</v>
      </c>
      <c r="H3" s="5" t="s">
        <v>55</v>
      </c>
      <c r="I3" s="5" t="s">
        <v>56</v>
      </c>
      <c r="J3" s="5" t="s">
        <v>57</v>
      </c>
      <c r="K3" s="5" t="s">
        <v>58</v>
      </c>
      <c r="L3" s="5" t="s">
        <v>59</v>
      </c>
      <c r="M3" s="5" t="s">
        <v>60</v>
      </c>
      <c r="N3" s="5" t="s">
        <v>61</v>
      </c>
    </row>
    <row r="4" spans="1:14">
      <c r="A4" s="6" t="s">
        <v>62</v>
      </c>
      <c r="B4" s="11">
        <v>40</v>
      </c>
      <c r="C4" s="11">
        <v>55</v>
      </c>
      <c r="D4" s="11">
        <v>70</v>
      </c>
      <c r="E4" s="11">
        <v>80</v>
      </c>
      <c r="F4" s="11">
        <v>90</v>
      </c>
      <c r="G4" s="11">
        <v>100</v>
      </c>
      <c r="H4" s="11">
        <v>105</v>
      </c>
      <c r="I4" s="11">
        <v>110</v>
      </c>
      <c r="J4" s="11">
        <v>115</v>
      </c>
      <c r="K4" s="11">
        <v>120</v>
      </c>
      <c r="L4" s="11">
        <v>120</v>
      </c>
      <c r="M4" s="11">
        <v>125</v>
      </c>
      <c r="N4" s="12">
        <f>SUM(B4:M4)</f>
        <v>1130</v>
      </c>
    </row>
    <row r="5" spans="1:14">
      <c r="A5" s="6" t="s">
        <v>63</v>
      </c>
      <c r="B5" s="8">
        <v>400</v>
      </c>
      <c r="C5" s="8">
        <v>400</v>
      </c>
      <c r="D5" s="8">
        <v>400</v>
      </c>
      <c r="E5" s="8">
        <v>400</v>
      </c>
      <c r="F5" s="8">
        <v>400</v>
      </c>
      <c r="G5" s="8">
        <v>400</v>
      </c>
      <c r="H5" s="8">
        <v>400</v>
      </c>
      <c r="I5" s="8">
        <v>400</v>
      </c>
      <c r="J5" s="8">
        <v>400</v>
      </c>
      <c r="K5" s="8">
        <v>400</v>
      </c>
      <c r="L5" s="8">
        <v>400</v>
      </c>
      <c r="M5" s="8">
        <v>400</v>
      </c>
    </row>
    <row r="6" spans="1:14">
      <c r="A6" s="6" t="s">
        <v>64</v>
      </c>
      <c r="B6" s="13">
        <v>0.3</v>
      </c>
      <c r="C6" s="13">
        <v>0.3</v>
      </c>
      <c r="D6" s="13">
        <v>0.3</v>
      </c>
      <c r="E6" s="13">
        <v>0.3</v>
      </c>
      <c r="F6" s="13">
        <v>0.3</v>
      </c>
      <c r="G6" s="13">
        <v>0.3</v>
      </c>
      <c r="H6" s="13">
        <v>0.3</v>
      </c>
      <c r="I6" s="13">
        <v>0.3</v>
      </c>
      <c r="J6" s="13">
        <v>0.3</v>
      </c>
      <c r="K6" s="13">
        <v>0.3</v>
      </c>
      <c r="L6" s="13">
        <v>0.3</v>
      </c>
      <c r="M6" s="13">
        <v>0.3</v>
      </c>
    </row>
    <row r="7" spans="1:14">
      <c r="A7" s="6" t="s">
        <v>65</v>
      </c>
      <c r="B7" s="14">
        <f>B4*B5</f>
        <v>16000</v>
      </c>
      <c r="C7" s="14">
        <f>C4*C5</f>
        <v>22000</v>
      </c>
      <c r="D7" s="14">
        <f>D4*D5</f>
        <v>28000</v>
      </c>
      <c r="E7" s="14">
        <f>E4*E5</f>
        <v>32000</v>
      </c>
      <c r="F7" s="14">
        <f>F4*F5</f>
        <v>36000</v>
      </c>
      <c r="G7" s="14">
        <f>G4*G5</f>
        <v>40000</v>
      </c>
      <c r="H7" s="14">
        <f>H4*H5</f>
        <v>42000</v>
      </c>
      <c r="I7" s="14">
        <f>I4*I5</f>
        <v>44000</v>
      </c>
      <c r="J7" s="14">
        <f>J4*J5</f>
        <v>46000</v>
      </c>
      <c r="K7" s="14">
        <f>K4*K5</f>
        <v>48000</v>
      </c>
      <c r="L7" s="14">
        <f>L4*L5</f>
        <v>48000</v>
      </c>
      <c r="M7" s="14">
        <f>M4*M5</f>
        <v>50000</v>
      </c>
      <c r="N7" s="10">
        <f>SUM(B7:M7)</f>
        <v>452000</v>
      </c>
    </row>
    <row r="8" spans="1:14">
      <c r="A8" s="6" t="s">
        <v>66</v>
      </c>
      <c r="B8" s="14">
        <f>B7*B6</f>
        <v>4800.0</v>
      </c>
      <c r="C8" s="14">
        <f>C7*C6</f>
        <v>6600.0</v>
      </c>
      <c r="D8" s="14">
        <f>D7*D6</f>
        <v>8400.0</v>
      </c>
      <c r="E8" s="14">
        <f>E7*E6</f>
        <v>9600.0</v>
      </c>
      <c r="F8" s="14">
        <f>F7*F6</f>
        <v>10800.0</v>
      </c>
      <c r="G8" s="14">
        <f>G7*G6</f>
        <v>12000.0</v>
      </c>
      <c r="H8" s="14">
        <f>H7*H6</f>
        <v>12600.0</v>
      </c>
      <c r="I8" s="14">
        <f>I7*I6</f>
        <v>13200.0</v>
      </c>
      <c r="J8" s="14">
        <f>J7*J6</f>
        <v>13800.0</v>
      </c>
      <c r="K8" s="14">
        <f>K7*K6</f>
        <v>14400.0</v>
      </c>
      <c r="L8" s="14">
        <f>L7*L6</f>
        <v>14400.0</v>
      </c>
      <c r="M8" s="14">
        <f>M7*M6</f>
        <v>15000.0</v>
      </c>
      <c r="N8" s="10">
        <f>SUM(B8:M8)</f>
        <v>135600.0</v>
      </c>
    </row>
    <row r="9" spans="1:14">
      <c r="A9" s="6" t="s">
        <v>67</v>
      </c>
      <c r="B9" s="8">
        <v>18000</v>
      </c>
      <c r="C9" s="8">
        <v>18000</v>
      </c>
      <c r="D9" s="8">
        <v>18000</v>
      </c>
      <c r="E9" s="8">
        <v>18000</v>
      </c>
      <c r="F9" s="8">
        <v>18000</v>
      </c>
      <c r="G9" s="8">
        <v>18000</v>
      </c>
      <c r="H9" s="8">
        <v>18000</v>
      </c>
      <c r="I9" s="8">
        <v>18000</v>
      </c>
      <c r="J9" s="8">
        <v>18000</v>
      </c>
      <c r="K9" s="8">
        <v>18000</v>
      </c>
      <c r="L9" s="8">
        <v>18000</v>
      </c>
      <c r="M9" s="8">
        <v>18000</v>
      </c>
      <c r="N9" s="10">
        <f>SUM(B9:M9)</f>
        <v>216000</v>
      </c>
    </row>
    <row r="10" spans="1:14">
      <c r="A10" s="6" t="s">
        <v>68</v>
      </c>
      <c r="B10" s="8">
        <v>2500</v>
      </c>
      <c r="C10" s="8">
        <v>2500</v>
      </c>
      <c r="D10" s="8">
        <v>2500</v>
      </c>
      <c r="E10" s="8">
        <v>2500</v>
      </c>
      <c r="F10" s="8">
        <v>2500</v>
      </c>
      <c r="G10" s="8">
        <v>2500</v>
      </c>
      <c r="H10" s="8">
        <v>2500</v>
      </c>
      <c r="I10" s="8">
        <v>2500</v>
      </c>
      <c r="J10" s="8">
        <v>2500</v>
      </c>
      <c r="K10" s="8">
        <v>2500</v>
      </c>
      <c r="L10" s="8">
        <v>2500</v>
      </c>
      <c r="M10" s="8">
        <v>2500</v>
      </c>
      <c r="N10" s="10">
        <f>SUM(B10:M10)</f>
        <v>30000</v>
      </c>
    </row>
    <row r="11" spans="1:14">
      <c r="A11" s="6" t="s">
        <v>69</v>
      </c>
      <c r="B11" s="8">
        <v>6000</v>
      </c>
      <c r="C11" s="8">
        <v>6000</v>
      </c>
      <c r="D11" s="8">
        <v>6000</v>
      </c>
      <c r="E11" s="8">
        <v>6000</v>
      </c>
      <c r="F11" s="8">
        <v>6000</v>
      </c>
      <c r="G11" s="8">
        <v>6000</v>
      </c>
      <c r="H11" s="8">
        <v>6000</v>
      </c>
      <c r="I11" s="8">
        <v>6000</v>
      </c>
      <c r="J11" s="8">
        <v>6000</v>
      </c>
      <c r="K11" s="8">
        <v>6000</v>
      </c>
      <c r="L11" s="8">
        <v>6000</v>
      </c>
      <c r="M11" s="8">
        <v>6000</v>
      </c>
      <c r="N11" s="10">
        <f>SUM(B11:M11)</f>
        <v>72000</v>
      </c>
    </row>
    <row r="12" spans="1:14">
      <c r="A12" s="6" t="s">
        <v>70</v>
      </c>
      <c r="B12" s="8">
        <v>500</v>
      </c>
      <c r="C12" s="8">
        <v>500</v>
      </c>
      <c r="D12" s="8">
        <v>500</v>
      </c>
      <c r="E12" s="8">
        <v>500</v>
      </c>
      <c r="F12" s="8">
        <v>500</v>
      </c>
      <c r="G12" s="8">
        <v>500</v>
      </c>
      <c r="H12" s="8">
        <v>500</v>
      </c>
      <c r="I12" s="8">
        <v>500</v>
      </c>
      <c r="J12" s="8">
        <v>500</v>
      </c>
      <c r="K12" s="8">
        <v>500</v>
      </c>
      <c r="L12" s="8">
        <v>500</v>
      </c>
      <c r="M12" s="8">
        <v>500</v>
      </c>
      <c r="N12" s="10">
        <f>SUM(B12:M12)</f>
        <v>6000</v>
      </c>
    </row>
    <row r="13" spans="1:14">
      <c r="A13" s="6" t="s">
        <v>71</v>
      </c>
      <c r="B13" s="8">
        <v>1000</v>
      </c>
      <c r="C13" s="8">
        <v>1000</v>
      </c>
      <c r="D13" s="8">
        <v>1000</v>
      </c>
      <c r="E13" s="8">
        <v>1000</v>
      </c>
      <c r="F13" s="8">
        <v>1000</v>
      </c>
      <c r="G13" s="8">
        <v>1000</v>
      </c>
      <c r="H13" s="8">
        <v>1000</v>
      </c>
      <c r="I13" s="8">
        <v>1000</v>
      </c>
      <c r="J13" s="8">
        <v>1000</v>
      </c>
      <c r="K13" s="8">
        <v>1000</v>
      </c>
      <c r="L13" s="8">
        <v>1000</v>
      </c>
      <c r="M13" s="8">
        <v>1000</v>
      </c>
      <c r="N13" s="10">
        <f>SUM(B13:M13)</f>
        <v>12000</v>
      </c>
    </row>
    <row r="14" spans="1:14">
      <c r="A14" s="6" t="s">
        <v>72</v>
      </c>
      <c r="B14" s="8">
        <v>2500</v>
      </c>
      <c r="C14" s="8">
        <v>2500</v>
      </c>
      <c r="D14" s="8">
        <v>2500</v>
      </c>
      <c r="E14" s="8">
        <v>2500</v>
      </c>
      <c r="F14" s="8">
        <v>2500</v>
      </c>
      <c r="G14" s="8">
        <v>2500</v>
      </c>
      <c r="H14" s="8">
        <v>2500</v>
      </c>
      <c r="I14" s="8">
        <v>2500</v>
      </c>
      <c r="J14" s="8">
        <v>2500</v>
      </c>
      <c r="K14" s="8">
        <v>2500</v>
      </c>
      <c r="L14" s="8">
        <v>2500</v>
      </c>
      <c r="M14" s="8">
        <v>2500</v>
      </c>
      <c r="N14" s="10">
        <f>SUM(B14:M14)</f>
        <v>30000</v>
      </c>
    </row>
    <row r="15" spans="1:14">
      <c r="A15" s="6" t="s">
        <v>73</v>
      </c>
      <c r="B15" s="8">
        <v>500</v>
      </c>
      <c r="C15" s="8">
        <v>500</v>
      </c>
      <c r="D15" s="8">
        <v>500</v>
      </c>
      <c r="E15" s="8">
        <v>500</v>
      </c>
      <c r="F15" s="8">
        <v>500</v>
      </c>
      <c r="G15" s="8">
        <v>500</v>
      </c>
      <c r="H15" s="8">
        <v>500</v>
      </c>
      <c r="I15" s="8">
        <v>500</v>
      </c>
      <c r="J15" s="8">
        <v>500</v>
      </c>
      <c r="K15" s="8">
        <v>500</v>
      </c>
      <c r="L15" s="8">
        <v>500</v>
      </c>
      <c r="M15" s="8">
        <v>500</v>
      </c>
      <c r="N15" s="10">
        <f>SUM(B15:M15)</f>
        <v>6000</v>
      </c>
    </row>
    <row r="16" spans="1:14">
      <c r="A16" s="9" t="s">
        <v>74</v>
      </c>
      <c r="B16" s="10">
        <f>B7-B8-SUM(B9:B15)</f>
        <v>-19800.0</v>
      </c>
      <c r="C16" s="10">
        <f>C7-C8-SUM(C9:C15)</f>
        <v>-15600.0</v>
      </c>
      <c r="D16" s="10">
        <f>D7-D8-SUM(D9:D15)</f>
        <v>-11400.0</v>
      </c>
      <c r="E16" s="10">
        <f>E7-E8-SUM(E9:E15)</f>
        <v>-8600.0</v>
      </c>
      <c r="F16" s="10">
        <f>F7-F8-SUM(F9:F15)</f>
        <v>-5800.0</v>
      </c>
      <c r="G16" s="10">
        <f>G7-G8-SUM(G9:G15)</f>
        <v>-3000.0</v>
      </c>
      <c r="H16" s="10">
        <f>H7-H8-SUM(H9:H15)</f>
        <v>-1600.0</v>
      </c>
      <c r="I16" s="10">
        <f>I7-I8-SUM(I9:I15)</f>
        <v>-200.0</v>
      </c>
      <c r="J16" s="10">
        <f>J7-J8-SUM(J9:J15)</f>
        <v>1200.0</v>
      </c>
      <c r="K16" s="10">
        <f>K7-K8-SUM(K9:K15)</f>
        <v>2600.0</v>
      </c>
      <c r="L16" s="10">
        <f>L7-L8-SUM(L9:L15)</f>
        <v>2600.0</v>
      </c>
      <c r="M16" s="10">
        <f>M7-M8-SUM(M9:M15)</f>
        <v>4000.0</v>
      </c>
      <c r="N16" s="10">
        <f>SUM(B16:M16)</f>
        <v>-55600.0</v>
      </c>
    </row>
    <row r="17" spans="1:14">
      <c r="A17" s="6" t="s">
        <v>75</v>
      </c>
      <c r="B17" s="14">
        <f>B16</f>
        <v>-19800.0</v>
      </c>
      <c r="C17" s="14">
        <f>B17+C16</f>
        <v>-35400.0</v>
      </c>
      <c r="D17" s="14">
        <f>C17+D16</f>
        <v>-46800.0</v>
      </c>
      <c r="E17" s="14">
        <f>D17+E16</f>
        <v>-55400.0</v>
      </c>
      <c r="F17" s="14">
        <f>E17+F16</f>
        <v>-61200.0</v>
      </c>
      <c r="G17" s="14">
        <f>F17+G16</f>
        <v>-64200.0</v>
      </c>
      <c r="H17" s="14">
        <f>G17+H16</f>
        <v>-65800.0</v>
      </c>
      <c r="I17" s="14">
        <f>H17+I16</f>
        <v>-66000.0</v>
      </c>
      <c r="J17" s="14">
        <f>I17+J16</f>
        <v>-64800.0</v>
      </c>
      <c r="K17" s="14">
        <f>J17+K16</f>
        <v>-62200.0</v>
      </c>
      <c r="L17" s="14">
        <f>K17+L16</f>
        <v>-59600.0</v>
      </c>
      <c r="M17" s="14">
        <f>L17+M16</f>
        <v>-55600.0</v>
      </c>
    </row>
    <row r="19" spans="1:14" ht="32.25" customHeight="1">
      <c r="A19" s="4" t="s">
        <v>76</v>
      </c>
      <c r="B19" s="4"/>
      <c r="C19" s="4"/>
      <c r="D19" s="4"/>
      <c r="E19" s="4"/>
      <c r="F19" s="4"/>
      <c r="G19" s="4"/>
      <c r="H19" s="4"/>
      <c r="I19" s="4"/>
      <c r="J19" s="4"/>
      <c r="K19" s="4"/>
      <c r="L19" s="4"/>
      <c r="M19" s="4"/>
      <c r="N19" s="4"/>
    </row>
  </sheetData>
  <mergeCells count="1">
    <mergeCell ref="A19:N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Plan outline</vt:lpstr>
      <vt:lpstr>Startup costs</vt:lpstr>
      <vt:lpstr>12-month projection</vt:lpstr>
    </vt:vector>
  </TitlesOfParts>
  <Company>Gigabit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 spa business plan template</dc:title>
  <dc:creator>Gigabit</dc:creator>
  <cp:lastModifiedBy>Gigabit</cp:lastModifiedBy>
  <dcterms:created xsi:type="dcterms:W3CDTF">2026-10-30T16:05:53Z</dcterms:created>
  <dcterms:modified xsi:type="dcterms:W3CDTF">2026-10-30T16:05:53Z</dcterms:modified>
</cp:coreProperties>
</file>